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Income Tax Calculator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<sst xmlns="http://schemas.openxmlformats.org/spreadsheetml/2006/main" count="28" uniqueCount="28">
  <si>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Different heads</t>
  </si>
  <si>
    <t>Earliar</t>
  </si>
  <si>
    <t>A)</t>
  </si>
  <si>
    <t>B)</t>
  </si>
  <si>
    <t>80C deduction</t>
  </si>
  <si>
    <t>C)</t>
  </si>
  <si>
    <t>Home Loan Interest</t>
  </si>
  <si>
    <t>D)</t>
  </si>
  <si>
    <t>Medical Insurance Premium</t>
  </si>
  <si>
    <t>E)</t>
  </si>
  <si>
    <t>Medical Reimbusement</t>
  </si>
  <si>
    <t>F)</t>
  </si>
  <si>
    <t>HRA</t>
  </si>
  <si>
    <t>G)</t>
  </si>
  <si>
    <t>H)</t>
  </si>
  <si>
    <t>How tax is calculated</t>
  </si>
  <si>
    <t>Nil upto Rs 2 lacs</t>
  </si>
  <si>
    <t>Nil upto Rs 2.5 lacs</t>
  </si>
  <si>
    <t xml:space="preserve">Income Tax </t>
  </si>
  <si>
    <t>Income Tax Saving Over Last Year</t>
  </si>
  <si>
    <t>% Reduction Over Last Year</t>
  </si>
  <si>
    <t>INCOME TAX CALCULATOR 2014-2015 + COMPARISION FROM LAST YEAR</t>
  </si>
  <si>
    <t>Total Income</t>
  </si>
  <si>
    <t>Taxable Income (A-H)</t>
  </si>
  <si>
    <t>Total Exemption (B+C+D+E+F+G)</t>
  </si>
  <si>
    <t>Now (2014-2015)</t>
  </si>
  <si>
    <t>Any Other Exemptions (Education loan interest, Donations etc..)</t>
  </si>
  <si>
    <t>`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</si>
</sst>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Bell M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Bell MT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indent="1"/>
      <protection hidden="1"/>
    </xf>
    <xf numFmtId="0" fontId="41" fillId="33" borderId="10" xfId="0" applyFont="1" applyFill="1" applyBorder="1" applyAlignment="1" applyProtection="1">
      <alignment horizontal="left" vertical="center" indent="2"/>
      <protection hidden="1"/>
    </xf>
    <xf numFmtId="0" fontId="42" fillId="33" borderId="11" xfId="0" applyFont="1" applyFill="1" applyBorder="1" applyAlignment="1" applyProtection="1">
      <alignment horizontal="center" vertical="center"/>
      <protection hidden="1"/>
    </xf>
    <xf numFmtId="0" fontId="42" fillId="33" borderId="11" xfId="0" applyFont="1" applyFill="1" applyBorder="1" applyAlignment="1" applyProtection="1">
      <alignment horizontal="left" vertical="center" indent="1"/>
      <protection hidden="1"/>
    </xf>
    <xf numFmtId="0" fontId="41" fillId="33" borderId="11" xfId="0" applyFont="1" applyFill="1" applyBorder="1" applyAlignment="1" applyProtection="1">
      <alignment horizontal="left" vertical="center" indent="1"/>
      <protection hidden="1"/>
    </xf>
    <xf numFmtId="3" fontId="42" fillId="33" borderId="11" xfId="0" applyNumberFormat="1" applyFont="1" applyFill="1" applyBorder="1" applyAlignment="1" applyProtection="1">
      <alignment horizontal="left" vertical="center" indent="2"/>
      <protection hidden="1"/>
    </xf>
    <xf numFmtId="3" fontId="39" fillId="33" borderId="10" xfId="0" applyNumberFormat="1" applyFont="1" applyFill="1" applyBorder="1" applyAlignment="1" applyProtection="1">
      <alignment horizontal="left" vertical="center" indent="2"/>
      <protection hidden="1"/>
    </xf>
    <xf numFmtId="3" fontId="43" fillId="33" borderId="12" xfId="0" applyNumberFormat="1" applyFont="1" applyFill="1" applyBorder="1" applyAlignment="1" applyProtection="1">
      <alignment horizontal="left" vertical="center" indent="2"/>
      <protection hidden="1"/>
    </xf>
    <xf numFmtId="3" fontId="43" fillId="33" borderId="10" xfId="0" applyNumberFormat="1" applyFont="1" applyFill="1" applyBorder="1" applyAlignment="1" applyProtection="1">
      <alignment horizontal="left" vertical="center" indent="2"/>
      <protection hidden="1"/>
    </xf>
    <xf numFmtId="3" fontId="43" fillId="33" borderId="13" xfId="0" applyNumberFormat="1" applyFont="1" applyFill="1" applyBorder="1" applyAlignment="1" applyProtection="1">
      <alignment horizontal="left" vertical="center" indent="2"/>
      <protection hidden="1"/>
    </xf>
    <xf numFmtId="3" fontId="43" fillId="33" borderId="14" xfId="0" applyNumberFormat="1" applyFont="1" applyFill="1" applyBorder="1" applyAlignment="1" applyProtection="1">
      <alignment horizontal="left" vertical="center" indent="2"/>
      <protection hidden="1"/>
    </xf>
    <xf numFmtId="0" fontId="43" fillId="33" borderId="15" xfId="0" applyFont="1" applyFill="1" applyBorder="1" applyAlignment="1" applyProtection="1">
      <alignment horizontal="left" vertical="center" wrapText="1" indent="2"/>
      <protection hidden="1"/>
    </xf>
    <xf numFmtId="3" fontId="43" fillId="33" borderId="16" xfId="0" applyNumberFormat="1" applyFont="1" applyFill="1" applyBorder="1" applyAlignment="1" applyProtection="1">
      <alignment horizontal="left" vertical="center" indent="2"/>
      <protection hidden="1"/>
    </xf>
    <xf numFmtId="3" fontId="39" fillId="33" borderId="16" xfId="0" applyNumberFormat="1" applyFont="1" applyFill="1" applyBorder="1" applyAlignment="1" applyProtection="1">
      <alignment horizontal="left" vertical="center" indent="2"/>
      <protection hidden="1"/>
    </xf>
    <xf numFmtId="0" fontId="42" fillId="33" borderId="11" xfId="0" applyFont="1" applyFill="1" applyBorder="1" applyAlignment="1" applyProtection="1">
      <alignment horizontal="left" vertical="center" wrapText="1" indent="1"/>
      <protection hidden="1"/>
    </xf>
    <xf numFmtId="3" fontId="42" fillId="2" borderId="11" xfId="0" applyNumberFormat="1" applyFont="1" applyFill="1" applyBorder="1" applyAlignment="1" applyProtection="1">
      <alignment horizontal="left" vertical="center" indent="2"/>
      <protection hidden="1" locked="0"/>
    </xf>
    <xf numFmtId="0" fontId="39" fillId="33" borderId="11" xfId="0" applyFont="1" applyFill="1" applyBorder="1" applyAlignment="1" applyProtection="1">
      <alignment horizontal="left" vertical="center" indent="6"/>
      <protection hidden="1"/>
    </xf>
    <xf numFmtId="9" fontId="4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41" fillId="33" borderId="17" xfId="0" applyFont="1" applyFill="1" applyBorder="1" applyAlignment="1" applyProtection="1">
      <alignment horizontal="left" vertical="center" indent="5"/>
      <protection hidden="1"/>
    </xf>
    <xf numFmtId="0" fontId="41" fillId="33" borderId="18" xfId="0" applyFont="1" applyFill="1" applyBorder="1" applyAlignment="1" applyProtection="1">
      <alignment horizontal="left" vertical="center" indent="5"/>
      <protection hidden="1"/>
    </xf>
    <xf numFmtId="0" fontId="39" fillId="33" borderId="12" xfId="0" applyFont="1" applyFill="1" applyBorder="1" applyAlignment="1" applyProtection="1">
      <alignment horizontal="left" vertical="center" indent="5"/>
      <protection hidden="1"/>
    </xf>
    <xf numFmtId="0" fontId="39" fillId="33" borderId="19" xfId="0" applyFont="1" applyFill="1" applyBorder="1" applyAlignment="1" applyProtection="1">
      <alignment horizontal="left" vertical="center" indent="5"/>
      <protection hidden="1"/>
    </xf>
    <xf numFmtId="0" fontId="39" fillId="33" borderId="13" xfId="0" applyFont="1" applyFill="1" applyBorder="1" applyAlignment="1" applyProtection="1">
      <alignment horizontal="left" vertical="center" indent="5"/>
      <protection hidden="1"/>
    </xf>
    <xf numFmtId="0" fontId="39" fillId="33" borderId="20" xfId="0" applyFont="1" applyFill="1" applyBorder="1" applyAlignment="1" applyProtection="1">
      <alignment horizontal="left" vertical="center" indent="5"/>
      <protection hidden="1"/>
    </xf>
    <xf numFmtId="0" fontId="39" fillId="33" borderId="15" xfId="0" applyFont="1" applyFill="1" applyBorder="1" applyAlignment="1" applyProtection="1">
      <alignment horizontal="left" vertical="center" indent="5"/>
      <protection hidden="1"/>
    </xf>
    <xf numFmtId="0" fontId="39" fillId="33" borderId="21" xfId="0" applyFont="1" applyFill="1" applyBorder="1" applyAlignment="1" applyProtection="1">
      <alignment horizontal="left" vertical="center" indent="5"/>
      <protection hidden="1"/>
    </xf>
    <xf numFmtId="0" fontId="39" fillId="33" borderId="17" xfId="0" applyFont="1" applyFill="1" applyBorder="1" applyAlignment="1" applyProtection="1">
      <alignment horizontal="left" vertical="center" indent="5"/>
      <protection hidden="1"/>
    </xf>
    <xf numFmtId="0" fontId="39" fillId="33" borderId="18" xfId="0" applyFont="1" applyFill="1" applyBorder="1" applyAlignment="1" applyProtection="1">
      <alignment horizontal="left" vertical="center" indent="5"/>
      <protection hidden="1"/>
    </xf>
    <xf numFmtId="0" fontId="45" fillId="33" borderId="17" xfId="0" applyFont="1" applyFill="1" applyBorder="1" applyAlignment="1" applyProtection="1">
      <alignment horizontal="left" vertical="center" indent="5"/>
      <protection hidden="1"/>
    </xf>
    <xf numFmtId="0" fontId="45" fillId="33" borderId="18" xfId="0" applyFont="1" applyFill="1" applyBorder="1" applyAlignment="1" applyProtection="1">
      <alignment horizontal="left" vertical="center" indent="5"/>
      <protection hidden="1"/>
    </xf>
    <xf numFmtId="3" fontId="4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left" vertical="center" indent="16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jagoinvestor.com/" TargetMode="External" /><Relationship Id="rId3" Type="http://schemas.openxmlformats.org/officeDocument/2006/relationships/image" Target="../media/image2.png" /><Relationship Id="rId4" Type="http://schemas.openxmlformats.org/officeDocument/2006/relationships/hyperlink" Target="http://www.jagoinvestor.com/design-your-financial-life-program#register" TargetMode="External" /><Relationship Id="rId5" Type="http://schemas.openxmlformats.org/officeDocument/2006/relationships/hyperlink" Target="http://www.jagoinvestor.com/design-your-financial-life-program#registe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2</xdr:col>
      <xdr:colOff>1066800</xdr:colOff>
      <xdr:row>1</xdr:row>
      <xdr:rowOff>228600</xdr:rowOff>
    </xdr:to>
    <xdr:pic>
      <xdr:nvPicPr>
        <xdr:cNvPr id="1" name="Picture 1" descr="Jagoinvesto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21</xdr:row>
      <xdr:rowOff>38100</xdr:rowOff>
    </xdr:from>
    <xdr:to>
      <xdr:col>2</xdr:col>
      <xdr:colOff>2952750</xdr:colOff>
      <xdr:row>22</xdr:row>
      <xdr:rowOff>142875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981075" y="4457700"/>
          <a:ext cx="2971800" cy="295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Visit Jagoinvestor.com</a:t>
          </a:r>
        </a:p>
      </xdr:txBody>
    </xdr:sp>
    <xdr:clientData/>
  </xdr:twoCellAnchor>
  <xdr:twoCellAnchor editAs="oneCell">
    <xdr:from>
      <xdr:col>5</xdr:col>
      <xdr:colOff>352425</xdr:colOff>
      <xdr:row>0</xdr:row>
      <xdr:rowOff>104775</xdr:rowOff>
    </xdr:from>
    <xdr:to>
      <xdr:col>9</xdr:col>
      <xdr:colOff>19050</xdr:colOff>
      <xdr:row>22</xdr:row>
      <xdr:rowOff>57150</xdr:rowOff>
    </xdr:to>
    <xdr:pic>
      <xdr:nvPicPr>
        <xdr:cNvPr id="3" name="Picture 33">
          <a:hlinkClick r:id="rId5"/>
        </xdr:cNvPr>
        <xdr:cNvPicPr preferRelativeResize="1">
          <a:picLocks noChangeAspect="1"/>
        </xdr:cNvPicPr>
      </xdr:nvPicPr>
      <xdr:blipFill>
        <a:blip r:embed="rId3"/>
        <a:srcRect l="63815" t="11701" r="17106" b="14753"/>
        <a:stretch>
          <a:fillRect/>
        </a:stretch>
      </xdr:blipFill>
      <xdr:spPr>
        <a:xfrm>
          <a:off x="8162925" y="104775"/>
          <a:ext cx="2105025" cy="456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showGridLines="0" tabSelected="1" zoomScalePageLayoutView="0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5.8515625" style="2" customWidth="1"/>
    <col min="3" max="3" width="57.8515625" style="3" customWidth="1"/>
    <col min="4" max="4" width="23.421875" style="3" customWidth="1"/>
    <col min="5" max="5" width="20.8515625" style="3" customWidth="1"/>
    <col min="6" max="16384" width="9.140625" style="1" customWidth="1"/>
  </cols>
  <sheetData>
    <row r="1" spans="2:5" ht="15">
      <c r="B1" s="36" t="s">
        <v>21</v>
      </c>
      <c r="C1" s="36"/>
      <c r="D1" s="36"/>
      <c r="E1" s="36"/>
    </row>
    <row r="2" spans="2:5" ht="24.75" customHeight="1">
      <c r="B2" s="36"/>
      <c r="C2" s="36"/>
      <c r="D2" s="36"/>
      <c r="E2" s="36"/>
    </row>
    <row r="3" spans="2:5" ht="17.25" customHeight="1">
      <c r="B3" s="32" t="s">
        <v>0</v>
      </c>
      <c r="C3" s="33"/>
      <c r="D3" s="4" t="s">
        <v>1</v>
      </c>
      <c r="E3" s="4" t="s">
        <v>25</v>
      </c>
    </row>
    <row r="4" spans="2:5" ht="17.25" customHeight="1">
      <c r="B4" s="5" t="s">
        <v>2</v>
      </c>
      <c r="C4" s="6" t="s">
        <v>22</v>
      </c>
      <c r="D4" s="18">
        <v>1000000</v>
      </c>
      <c r="E4" s="18">
        <v>1000000</v>
      </c>
    </row>
    <row r="5" spans="2:5" ht="17.25" customHeight="1">
      <c r="B5" s="5" t="s">
        <v>3</v>
      </c>
      <c r="C5" s="6" t="s">
        <v>4</v>
      </c>
      <c r="D5" s="18">
        <v>100000</v>
      </c>
      <c r="E5" s="18">
        <v>150000</v>
      </c>
    </row>
    <row r="6" spans="2:8" ht="17.25" customHeight="1">
      <c r="B6" s="5" t="s">
        <v>5</v>
      </c>
      <c r="C6" s="6" t="s">
        <v>6</v>
      </c>
      <c r="D6" s="18">
        <v>150000</v>
      </c>
      <c r="E6" s="18">
        <v>200000</v>
      </c>
      <c r="H6" s="1" t="s">
        <v>27</v>
      </c>
    </row>
    <row r="7" spans="2:5" ht="17.25" customHeight="1">
      <c r="B7" s="5" t="s">
        <v>7</v>
      </c>
      <c r="C7" s="6" t="s">
        <v>8</v>
      </c>
      <c r="D7" s="18">
        <v>15000</v>
      </c>
      <c r="E7" s="18">
        <v>15000</v>
      </c>
    </row>
    <row r="8" spans="2:5" ht="17.25" customHeight="1">
      <c r="B8" s="5" t="s">
        <v>9</v>
      </c>
      <c r="C8" s="6" t="s">
        <v>10</v>
      </c>
      <c r="D8" s="18">
        <v>15000</v>
      </c>
      <c r="E8" s="18">
        <v>15000</v>
      </c>
    </row>
    <row r="9" spans="2:11" ht="17.25" customHeight="1">
      <c r="B9" s="5" t="s">
        <v>11</v>
      </c>
      <c r="C9" s="6" t="s">
        <v>12</v>
      </c>
      <c r="D9" s="18">
        <v>120000</v>
      </c>
      <c r="E9" s="18">
        <v>120000</v>
      </c>
      <c r="G9" s="21"/>
      <c r="H9" s="21"/>
      <c r="I9" s="21"/>
      <c r="J9" s="21"/>
      <c r="K9" s="21"/>
    </row>
    <row r="10" spans="2:11" ht="17.25" customHeight="1">
      <c r="B10" s="5" t="s">
        <v>13</v>
      </c>
      <c r="C10" s="17" t="s">
        <v>26</v>
      </c>
      <c r="D10" s="18">
        <v>0</v>
      </c>
      <c r="E10" s="18">
        <v>0</v>
      </c>
      <c r="G10" s="21"/>
      <c r="H10" s="21"/>
      <c r="I10" s="21"/>
      <c r="J10" s="21"/>
      <c r="K10" s="21"/>
    </row>
    <row r="11" spans="2:11" ht="17.25" customHeight="1">
      <c r="B11" s="5" t="s">
        <v>14</v>
      </c>
      <c r="C11" s="7" t="s">
        <v>24</v>
      </c>
      <c r="D11" s="8">
        <f>SUM(D5:D10)</f>
        <v>400000</v>
      </c>
      <c r="E11" s="8">
        <f>SUM(E5:E10)</f>
        <v>500000</v>
      </c>
      <c r="G11" s="21"/>
      <c r="H11" s="21"/>
      <c r="I11" s="21"/>
      <c r="J11" s="21"/>
      <c r="K11" s="21"/>
    </row>
    <row r="12" spans="2:11" ht="23.25" customHeight="1">
      <c r="B12" s="22" t="s">
        <v>23</v>
      </c>
      <c r="C12" s="23"/>
      <c r="D12" s="9">
        <f>D4-D11</f>
        <v>600000</v>
      </c>
      <c r="E12" s="9">
        <f>E4-E11</f>
        <v>500000</v>
      </c>
      <c r="G12" s="21"/>
      <c r="H12" s="21"/>
      <c r="I12" s="21"/>
      <c r="J12" s="21"/>
      <c r="K12" s="21"/>
    </row>
    <row r="13" spans="2:5" ht="14.25" customHeight="1">
      <c r="B13" s="24" t="s">
        <v>15</v>
      </c>
      <c r="C13" s="25"/>
      <c r="D13" s="10" t="s">
        <v>16</v>
      </c>
      <c r="E13" s="11" t="s">
        <v>17</v>
      </c>
    </row>
    <row r="14" spans="2:5" ht="14.25" customHeight="1">
      <c r="B14" s="26"/>
      <c r="C14" s="27"/>
      <c r="D14" s="12" t="str">
        <f>IF(D12&gt;200000,"10% from 2 lacs to 5 lacs","")</f>
        <v>10% from 2 lacs to 5 lacs</v>
      </c>
      <c r="E14" s="13" t="str">
        <f>IF(E12&gt;250000,"10% from 2.5 lacs to 5 lacs","")</f>
        <v>10% from 2.5 lacs to 5 lacs</v>
      </c>
    </row>
    <row r="15" spans="2:5" ht="14.25" customHeight="1">
      <c r="B15" s="26"/>
      <c r="C15" s="27"/>
      <c r="D15" s="12" t="str">
        <f>IF(D12&gt;500000,"20% from 5 lacs to 10 lacs","")</f>
        <v>20% from 5 lacs to 10 lacs</v>
      </c>
      <c r="E15" s="13">
        <f>IF(E12&gt;500000,"20% from 5 lacs to 10 lacs","")</f>
      </c>
    </row>
    <row r="16" spans="2:5" ht="14.25" customHeight="1">
      <c r="B16" s="28"/>
      <c r="C16" s="29"/>
      <c r="D16" s="14">
        <f>IF(D12&gt;1000000,"30% above 10 lacs","")</f>
      </c>
      <c r="E16" s="15">
        <f>IF(E12&gt;1000000,"30% above 10 lacs","")</f>
      </c>
    </row>
    <row r="17" spans="2:5" ht="18.75" customHeight="1">
      <c r="B17" s="30" t="s">
        <v>18</v>
      </c>
      <c r="C17" s="31"/>
      <c r="D17" s="16">
        <f>IF(D12&lt;=200000,0,IF(D12&lt;500000,10%*(D12-200000),IF(D12&lt;1000000,30000+20%*(D12-500000),130000+30%*(D12-1000000))))</f>
        <v>50000</v>
      </c>
      <c r="E17" s="16">
        <f>IF(E12&lt;=250000,0,IF(E12&lt;500000,10%*(E12-250000),IF(E12&lt;1000000,25000+20%*(E12-500000),125000+30%*(E12-1000000))))</f>
        <v>25000</v>
      </c>
    </row>
    <row r="18" spans="2:5" ht="13.5" customHeight="1">
      <c r="B18" s="19" t="s">
        <v>19</v>
      </c>
      <c r="C18" s="19"/>
      <c r="D18" s="34">
        <f>D17-E17</f>
        <v>25000</v>
      </c>
      <c r="E18" s="35"/>
    </row>
    <row r="19" spans="2:5" ht="13.5" customHeight="1">
      <c r="B19" s="19"/>
      <c r="C19" s="19"/>
      <c r="D19" s="35"/>
      <c r="E19" s="35"/>
    </row>
    <row r="20" spans="2:5" ht="13.5" customHeight="1">
      <c r="B20" s="19" t="s">
        <v>20</v>
      </c>
      <c r="C20" s="19"/>
      <c r="D20" s="20">
        <f>D18/D17</f>
        <v>0.5</v>
      </c>
      <c r="E20" s="20"/>
    </row>
    <row r="21" spans="2:5" ht="13.5" customHeight="1">
      <c r="B21" s="19"/>
      <c r="C21" s="19"/>
      <c r="D21" s="20"/>
      <c r="E21" s="20"/>
    </row>
    <row r="22" ht="15"/>
  </sheetData>
  <sheetProtection password="B29F" sheet="1" objects="1" scenarios="1"/>
  <mergeCells count="10">
    <mergeCell ref="B1:E2"/>
    <mergeCell ref="B3:C3"/>
    <mergeCell ref="B18:C19"/>
    <mergeCell ref="D18:E19"/>
    <mergeCell ref="B20:C21"/>
    <mergeCell ref="D20:E21"/>
    <mergeCell ref="G9:K12"/>
    <mergeCell ref="B12:C12"/>
    <mergeCell ref="B13:C16"/>
    <mergeCell ref="B17:C17"/>
  </mergeCells>
  <printOptions/>
  <pageMargins left="0.7" right="0.7" top="0.75" bottom="0.75" header="0.3" footer="0.3"/>
  <pageSetup horizontalDpi="1200" verticalDpi="1200" orientation="portrait" r:id="rId2"/>
  <ignoredErrors>
    <ignoredError sqref="D12:E12" unlockedFormula="1"/>
    <ignoredError sqref="D11:E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2014-07-11T05:34:41Z</dcterms:created>
  <dcterms:modified xsi:type="dcterms:W3CDTF">2014-07-11T06:23:26Z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